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Export Worksheet" sheetId="1" r:id="rId1"/>
  </sheets>
  <calcPr calcId="152511"/>
</workbook>
</file>

<file path=xl/calcChain.xml><?xml version="1.0" encoding="utf-8"?>
<calcChain xmlns="http://schemas.openxmlformats.org/spreadsheetml/2006/main">
  <c r="H2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1"/>
  <c r="H33"/>
  <c r="H35"/>
</calcChain>
</file>

<file path=xl/sharedStrings.xml><?xml version="1.0" encoding="utf-8"?>
<sst xmlns="http://schemas.openxmlformats.org/spreadsheetml/2006/main" count="106" uniqueCount="75">
  <si>
    <t>Naziv artikla</t>
  </si>
  <si>
    <t>Pakiranje</t>
  </si>
  <si>
    <t>Jedinica mjere</t>
  </si>
  <si>
    <t xml:space="preserve">Naziv ponuđenog proizvoda </t>
  </si>
  <si>
    <t>Ukupna cijena bez PDV-a</t>
  </si>
  <si>
    <t xml:space="preserve"> </t>
  </si>
  <si>
    <t>Količina</t>
  </si>
  <si>
    <t>Cijena ponude (bez PDV-a)</t>
  </si>
  <si>
    <t>UKUPNA CIJENA PONUDE:</t>
  </si>
  <si>
    <t>NAPOMENE:</t>
  </si>
  <si>
    <t>kom</t>
  </si>
  <si>
    <t>Jedinična cijena</t>
  </si>
  <si>
    <t>kpl.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</si>
  <si>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</si>
  <si>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</si>
  <si>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</si>
  <si>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</si>
  <si>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</si>
  <si>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</si>
  <si>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</si>
  <si>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</si>
  <si>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</si>
  <si>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</si>
  <si>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</si>
  <si>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</si>
  <si>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</si>
  <si>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</si>
  <si>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</si>
  <si>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</si>
  <si>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</si>
  <si>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</si>
  <si>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</si>
  <si>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</si>
  <si>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</si>
  <si>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</si>
  <si>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</si>
  <si>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</si>
  <si>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</si>
  <si>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</si>
  <si>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</si>
  <si>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</si>
  <si>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Red br.</t>
  </si>
  <si>
    <t>PDV (25%)</t>
  </si>
  <si>
    <t>Specifikaciju ovjerava ovlaštena osoba Ponuditelja</t>
  </si>
  <si>
    <t>REMEN KALJUŽNE PUMPE 13 x 900 (SAVA – KRANJ)</t>
  </si>
  <si>
    <r>
      <t>CINK PROTEKTOR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 68241</t>
    </r>
  </si>
  <si>
    <r>
      <t>FILTER VODE WF 2075</t>
    </r>
    <r>
      <rPr>
        <sz val="9"/>
        <color indexed="8"/>
        <rFont val="Arial"/>
        <family val="2"/>
        <charset val="238"/>
      </rPr>
      <t xml:space="preserve">– CUMMINS </t>
    </r>
    <r>
      <rPr>
        <sz val="9"/>
        <rFont val="Arial"/>
        <family val="2"/>
        <charset val="238"/>
      </rPr>
      <t>KAT.BR.3318318</t>
    </r>
  </si>
  <si>
    <r>
      <t>O RING PUMPE M. VODE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KAT.BR.145592</t>
    </r>
  </si>
  <si>
    <r>
      <t>O RING IZMJENJIVAČA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KAT.BR.3011337</t>
    </r>
  </si>
  <si>
    <r>
      <t>BRTVA KUČIŠTA IZMJENJIVAČA ULAZA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KAT.BR.4009319</t>
    </r>
  </si>
  <si>
    <r>
      <t>BRTVA KUČIŠTA IZMJENJIVAČA IZLAZA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KAT.BR.4009318</t>
    </r>
  </si>
  <si>
    <r>
      <t>SPOJNA BRTVA KUČIŠTA IZMJENJIVAČA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KAT.BR.3008832</t>
    </r>
  </si>
  <si>
    <r>
      <t>REMEN ALTERNATORA</t>
    </r>
    <r>
      <rPr>
        <sz val="9"/>
        <color indexed="8"/>
        <rFont val="Arial"/>
        <family val="2"/>
        <charset val="238"/>
      </rPr>
      <t xml:space="preserve"> – CUMMINS </t>
    </r>
    <r>
      <rPr>
        <sz val="9"/>
        <rFont val="Arial"/>
        <family val="2"/>
        <charset val="238"/>
      </rPr>
      <t>KAT.BR. 206996</t>
    </r>
  </si>
  <si>
    <r>
      <t>ROTOR PUMPE MJEŠALICE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 205243</t>
    </r>
  </si>
  <si>
    <r>
      <t xml:space="preserve">O RING KUČIŠTA  PUMPE MJEŠALICE VODE </t>
    </r>
    <r>
      <rPr>
        <sz val="9"/>
        <color indexed="8"/>
        <rFont val="Arial"/>
        <family val="2"/>
        <charset val="238"/>
      </rPr>
      <t>–CUMMINS</t>
    </r>
    <r>
      <rPr>
        <sz val="9"/>
        <rFont val="Arial"/>
        <family val="2"/>
        <charset val="238"/>
      </rPr>
      <t xml:space="preserve"> KAT.BR. 145623</t>
    </r>
  </si>
  <si>
    <r>
      <t>O RING KUČIŠTA PUMPE MORSKE VODE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KAT.BR.145592</t>
    </r>
  </si>
  <si>
    <r>
      <t>O RING OSOVINE VENTILA PUMPE MJEŠALICE VODE</t>
    </r>
    <r>
      <rPr>
        <sz val="9"/>
        <color indexed="8"/>
        <rFont val="Arial"/>
        <family val="2"/>
        <charset val="238"/>
      </rPr>
      <t>–CUMMINS</t>
    </r>
    <r>
      <rPr>
        <sz val="9"/>
        <rFont val="Arial"/>
        <family val="2"/>
        <charset val="238"/>
      </rPr>
      <t xml:space="preserve"> KAT.BR.3818885</t>
    </r>
  </si>
  <si>
    <r>
      <t>SEMERING ULJA PUMPE MJEŠALICE VODE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KAT.BR.206948</t>
    </r>
  </si>
  <si>
    <r>
      <t>BRTVA ZA OSOVINU (PAKUNG) PUMPE MJEŠALICE VODE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KAT.BR.3609826</t>
    </r>
  </si>
  <si>
    <r>
      <t>AKSIJALNI LEŽAJ PUMPE MJEŠALICE VODE</t>
    </r>
    <r>
      <rPr>
        <sz val="9"/>
        <color indexed="8"/>
        <rFont val="Arial"/>
        <family val="2"/>
        <charset val="238"/>
      </rPr>
      <t>–CUMMINS</t>
    </r>
    <r>
      <rPr>
        <sz val="9"/>
        <rFont val="Arial"/>
        <family val="2"/>
        <charset val="238"/>
      </rPr>
      <t xml:space="preserve"> KAT.BR.3026556</t>
    </r>
  </si>
  <si>
    <r>
      <t>KUGLIČNI LEŽAJ PUMPE MJEŠALICE VODE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 .S 16002</t>
    </r>
  </si>
  <si>
    <r>
      <t>KUGLIČNI LEŽAJ PUMPE MJEŠALICE VODE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 .S 16069</t>
    </r>
  </si>
  <si>
    <r>
      <t xml:space="preserve">PUMPA MORSKE VODE 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KAT.BR.3074540</t>
    </r>
  </si>
  <si>
    <r>
      <t xml:space="preserve">BRTVA KUČIŠTA  PUMPE MORSKE VODE 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 3008869</t>
    </r>
  </si>
  <si>
    <r>
      <t xml:space="preserve">BRTVA SPOJNICE KUČIŠTA PUMPE MORSKE VODE </t>
    </r>
    <r>
      <rPr>
        <sz val="9"/>
        <color indexed="8"/>
        <rFont val="Arial"/>
        <family val="2"/>
        <charset val="238"/>
      </rPr>
      <t>–CUMMINS</t>
    </r>
    <r>
      <rPr>
        <sz val="9"/>
        <rFont val="Arial"/>
        <family val="2"/>
        <charset val="238"/>
      </rPr>
      <t xml:space="preserve"> KAT.BR.3055769</t>
    </r>
  </si>
  <si>
    <r>
      <t>ULOŽAK FILTERA GORIVA FF-105D</t>
    </r>
    <r>
      <rPr>
        <sz val="9"/>
        <color indexed="8"/>
        <rFont val="Arial"/>
        <family val="2"/>
        <charset val="238"/>
      </rPr>
      <t xml:space="preserve"> – CUMMINS</t>
    </r>
    <r>
      <rPr>
        <sz val="9"/>
        <rFont val="Arial"/>
        <family val="2"/>
        <charset val="238"/>
      </rPr>
      <t xml:space="preserve"> KAT.BR.3315847</t>
    </r>
  </si>
  <si>
    <r>
      <t>ULOŽAK FILTERA ULJA LF 670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KAT.BR.3889310</t>
    </r>
  </si>
  <si>
    <r>
      <t>ULOŽAK FILTERA ULJA LF-777</t>
    </r>
    <r>
      <rPr>
        <sz val="9"/>
        <color indexed="8"/>
        <rFont val="Arial"/>
        <family val="2"/>
        <charset val="238"/>
      </rPr>
      <t>–CUMMINS</t>
    </r>
    <r>
      <rPr>
        <sz val="9"/>
        <rFont val="Arial"/>
        <family val="2"/>
        <charset val="238"/>
      </rPr>
      <t xml:space="preserve"> KAT.BR.3889311</t>
    </r>
  </si>
  <si>
    <r>
      <t>ULOŽAK FILTERA ZRAKA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 AF 872M</t>
    </r>
  </si>
  <si>
    <r>
      <t>TERMOSTAT</t>
    </r>
    <r>
      <rPr>
        <sz val="9"/>
        <color indexed="8"/>
        <rFont val="Arial"/>
        <family val="2"/>
        <charset val="238"/>
      </rPr>
      <t>– CUMMINS</t>
    </r>
    <r>
      <rPr>
        <sz val="9"/>
        <rFont val="Arial"/>
        <family val="2"/>
        <charset val="238"/>
      </rPr>
      <t xml:space="preserve"> KAT.BR. 135675</t>
    </r>
  </si>
  <si>
    <r>
      <t>O RING BRTVA TERMOSTATA</t>
    </r>
    <r>
      <rPr>
        <sz val="9"/>
        <color indexed="8"/>
        <rFont val="Arial"/>
        <family val="2"/>
        <charset val="238"/>
      </rPr>
      <t xml:space="preserve"> CUMMINS</t>
    </r>
    <r>
      <rPr>
        <sz val="9"/>
        <rFont val="Arial"/>
        <family val="2"/>
        <charset val="238"/>
      </rPr>
      <t xml:space="preserve"> KAT.BR. 186780</t>
    </r>
  </si>
  <si>
    <r>
      <t xml:space="preserve">Za sve artikle s navedenim imenom proizvođača ili oznakom proizvoda vrijedi naznaka </t>
    </r>
    <r>
      <rPr>
        <b/>
        <sz val="8"/>
        <rFont val="Arial"/>
        <family val="2"/>
        <charset val="238"/>
      </rPr>
      <t>''ili jednakovrijedno''</t>
    </r>
  </si>
  <si>
    <r>
      <t xml:space="preserve">Kod nuđenja jednakovrijednih artikala drugih proizvođača ili oznake proizvoda u stupcu </t>
    </r>
    <r>
      <rPr>
        <b/>
        <sz val="8"/>
        <rFont val="Arial"/>
        <family val="2"/>
        <charset val="238"/>
      </rPr>
      <t>"Naziv ponuđenog proizvoda"</t>
    </r>
    <r>
      <rPr>
        <sz val="8"/>
        <rFont val="Arial"/>
        <family val="2"/>
        <charset val="238"/>
      </rPr>
      <t xml:space="preserve"> za svaku stavku upisati naziv proizvođača, komercijalni naziv ponuđenog artikla, proizvođačev kataloški broj.</t>
    </r>
  </si>
  <si>
    <r>
      <t>ULOŽAK PREDFILTERA GORIVA</t>
    </r>
    <r>
      <rPr>
        <sz val="9"/>
        <color indexed="8"/>
        <rFont val="Arial"/>
        <family val="2"/>
        <charset val="238"/>
      </rPr>
      <t>– CUMMINS KAT.BR. FS 19557</t>
    </r>
  </si>
  <si>
    <t>Ponuditelj jamči isporuku originalnih rezervnih dijelova ovjeravanjem posebnog obrasca - Izjave o isporuci originalnih rezervnih dijelova, sukladno kataloškim brojevima iz Specifikacije artikala, ili jednakovrijedne zamjenske rezervne dijelove, odobrene od proizvođača strojeva (prilog D. Dokumentacije za nadmetanje)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</si>
</sst>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Layout" zoomScaleNormal="100" zoomScaleSheetLayoutView="150" workbookViewId="0">
      <selection activeCell="E30" sqref="E30"/>
    </sheetView>
  </sheetViews>
  <sheetFormatPr defaultRowHeight="25.5" customHeight="1"/>
  <cols>
    <col min="1" max="1" width="4.7109375" style="8" customWidth="1"/>
    <col min="2" max="2" width="37" style="7" customWidth="1"/>
    <col min="3" max="3" width="9.140625" style="7"/>
    <col min="4" max="4" width="8.42578125" style="11" customWidth="1"/>
    <col min="5" max="5" width="9" style="11" customWidth="1"/>
    <col min="6" max="6" width="29.85546875" style="7" customWidth="1"/>
    <col min="7" max="7" width="12.5703125" style="7" customWidth="1"/>
    <col min="8" max="8" width="13" style="7" customWidth="1"/>
    <col min="9" max="16384" width="9.140625" style="7"/>
  </cols>
  <sheetData>
    <row r="1" spans="1:8" s="3" customFormat="1" ht="33.75" customHeight="1">
      <c r="A1" s="1" t="s">
        <v>41</v>
      </c>
      <c r="B1" s="2" t="s">
        <v>0</v>
      </c>
      <c r="C1" s="2" t="s">
        <v>1</v>
      </c>
      <c r="D1" s="2" t="s">
        <v>2</v>
      </c>
      <c r="E1" s="2" t="s">
        <v>6</v>
      </c>
      <c r="F1" s="2" t="s">
        <v>3</v>
      </c>
      <c r="G1" s="2" t="s">
        <v>11</v>
      </c>
      <c r="H1" s="2" t="s">
        <v>4</v>
      </c>
    </row>
    <row r="2" spans="1:8" s="3" customFormat="1" ht="28.35" customHeight="1">
      <c r="A2" s="4" t="s">
        <v>13</v>
      </c>
      <c r="B2" s="5" t="s">
        <v>45</v>
      </c>
      <c r="C2" s="5"/>
      <c r="D2" s="6" t="s">
        <v>10</v>
      </c>
      <c r="E2" s="6">
        <v>12</v>
      </c>
      <c r="F2" s="5" t="s">
        <v>5</v>
      </c>
      <c r="G2" s="5"/>
      <c r="H2" s="5">
        <f t="shared" ref="H2:H29" si="0">E2*G2</f>
        <v>0</v>
      </c>
    </row>
    <row r="3" spans="1:8" ht="28.35" customHeight="1">
      <c r="A3" s="4" t="s">
        <v>14</v>
      </c>
      <c r="B3" s="5" t="s">
        <v>46</v>
      </c>
      <c r="C3" s="5"/>
      <c r="D3" s="6" t="s">
        <v>10</v>
      </c>
      <c r="E3" s="6">
        <v>4</v>
      </c>
      <c r="F3" s="5"/>
      <c r="G3" s="5"/>
      <c r="H3" s="5">
        <f t="shared" si="0"/>
        <v>0</v>
      </c>
    </row>
    <row r="4" spans="1:8" ht="28.35" customHeight="1">
      <c r="A4" s="4" t="s">
        <v>15</v>
      </c>
      <c r="B4" s="5" t="s">
        <v>47</v>
      </c>
      <c r="C4" s="5"/>
      <c r="D4" s="6" t="s">
        <v>10</v>
      </c>
      <c r="E4" s="6">
        <v>2</v>
      </c>
      <c r="F4" s="5" t="s">
        <v>5</v>
      </c>
      <c r="G4" s="5"/>
      <c r="H4" s="5">
        <f t="shared" si="0"/>
        <v>0</v>
      </c>
    </row>
    <row r="5" spans="1:8" ht="28.35" customHeight="1">
      <c r="A5" s="4" t="s">
        <v>16</v>
      </c>
      <c r="B5" s="5" t="s">
        <v>48</v>
      </c>
      <c r="C5" s="5"/>
      <c r="D5" s="6" t="s">
        <v>10</v>
      </c>
      <c r="E5" s="6">
        <v>2</v>
      </c>
      <c r="F5" s="5" t="s">
        <v>5</v>
      </c>
      <c r="G5" s="5"/>
      <c r="H5" s="5">
        <f t="shared" si="0"/>
        <v>0</v>
      </c>
    </row>
    <row r="6" spans="1:8" ht="28.35" customHeight="1">
      <c r="A6" s="4" t="s">
        <v>17</v>
      </c>
      <c r="B6" s="5" t="s">
        <v>49</v>
      </c>
      <c r="C6" s="5"/>
      <c r="D6" s="6" t="s">
        <v>10</v>
      </c>
      <c r="E6" s="6">
        <v>2</v>
      </c>
      <c r="F6" s="5"/>
      <c r="G6" s="5"/>
      <c r="H6" s="5">
        <f t="shared" si="0"/>
        <v>0</v>
      </c>
    </row>
    <row r="7" spans="1:8" ht="28.35" customHeight="1">
      <c r="A7" s="4" t="s">
        <v>18</v>
      </c>
      <c r="B7" s="5" t="s">
        <v>50</v>
      </c>
      <c r="C7" s="5"/>
      <c r="D7" s="6" t="s">
        <v>10</v>
      </c>
      <c r="E7" s="6">
        <v>2</v>
      </c>
      <c r="F7" s="5"/>
      <c r="G7" s="5"/>
      <c r="H7" s="5">
        <f t="shared" si="0"/>
        <v>0</v>
      </c>
    </row>
    <row r="8" spans="1:8" ht="28.35" customHeight="1">
      <c r="A8" s="4" t="s">
        <v>19</v>
      </c>
      <c r="B8" s="5" t="s">
        <v>51</v>
      </c>
      <c r="C8" s="5"/>
      <c r="D8" s="6" t="s">
        <v>10</v>
      </c>
      <c r="E8" s="6">
        <v>4</v>
      </c>
      <c r="F8" s="5"/>
      <c r="G8" s="5"/>
      <c r="H8" s="5">
        <f t="shared" si="0"/>
        <v>0</v>
      </c>
    </row>
    <row r="9" spans="1:8" ht="28.35" customHeight="1">
      <c r="A9" s="4" t="s">
        <v>20</v>
      </c>
      <c r="B9" s="5" t="s">
        <v>52</v>
      </c>
      <c r="C9" s="5"/>
      <c r="D9" s="6" t="s">
        <v>10</v>
      </c>
      <c r="E9" s="6">
        <v>1</v>
      </c>
      <c r="F9" s="5" t="s">
        <v>5</v>
      </c>
      <c r="G9" s="5"/>
      <c r="H9" s="5">
        <f t="shared" si="0"/>
        <v>0</v>
      </c>
    </row>
    <row r="10" spans="1:8" ht="28.35" customHeight="1">
      <c r="A10" s="4" t="s">
        <v>21</v>
      </c>
      <c r="B10" s="5" t="s">
        <v>44</v>
      </c>
      <c r="C10" s="5"/>
      <c r="D10" s="6" t="s">
        <v>10</v>
      </c>
      <c r="E10" s="6">
        <v>2</v>
      </c>
      <c r="F10" s="5" t="s">
        <v>5</v>
      </c>
      <c r="G10" s="5"/>
      <c r="H10" s="5">
        <f t="shared" si="0"/>
        <v>0</v>
      </c>
    </row>
    <row r="11" spans="1:8" ht="28.35" customHeight="1">
      <c r="A11" s="4" t="s">
        <v>22</v>
      </c>
      <c r="B11" s="5" t="s">
        <v>53</v>
      </c>
      <c r="C11" s="5"/>
      <c r="D11" s="6" t="s">
        <v>10</v>
      </c>
      <c r="E11" s="6">
        <v>1</v>
      </c>
      <c r="F11" s="5"/>
      <c r="G11" s="5"/>
      <c r="H11" s="5">
        <f t="shared" si="0"/>
        <v>0</v>
      </c>
    </row>
    <row r="12" spans="1:8" ht="28.35" customHeight="1">
      <c r="A12" s="4" t="s">
        <v>23</v>
      </c>
      <c r="B12" s="5" t="s">
        <v>54</v>
      </c>
      <c r="C12" s="5"/>
      <c r="D12" s="6" t="s">
        <v>10</v>
      </c>
      <c r="E12" s="6">
        <v>2</v>
      </c>
      <c r="F12" s="5"/>
      <c r="G12" s="5"/>
      <c r="H12" s="5">
        <f t="shared" si="0"/>
        <v>0</v>
      </c>
    </row>
    <row r="13" spans="1:8" ht="28.35" customHeight="1">
      <c r="A13" s="4" t="s">
        <v>24</v>
      </c>
      <c r="B13" s="5" t="s">
        <v>55</v>
      </c>
      <c r="C13" s="5"/>
      <c r="D13" s="6" t="s">
        <v>10</v>
      </c>
      <c r="E13" s="6">
        <v>2</v>
      </c>
      <c r="F13" s="5"/>
      <c r="G13" s="5"/>
      <c r="H13" s="5">
        <f t="shared" si="0"/>
        <v>0</v>
      </c>
    </row>
    <row r="14" spans="1:8" ht="39.6" customHeight="1">
      <c r="A14" s="4" t="s">
        <v>25</v>
      </c>
      <c r="B14" s="5" t="s">
        <v>56</v>
      </c>
      <c r="C14" s="5"/>
      <c r="D14" s="6" t="s">
        <v>10</v>
      </c>
      <c r="E14" s="6">
        <v>2</v>
      </c>
      <c r="F14" s="5"/>
      <c r="G14" s="5"/>
      <c r="H14" s="5">
        <f t="shared" si="0"/>
        <v>0</v>
      </c>
    </row>
    <row r="15" spans="1:8" ht="28.35" customHeight="1">
      <c r="A15" s="4" t="s">
        <v>26</v>
      </c>
      <c r="B15" s="5" t="s">
        <v>57</v>
      </c>
      <c r="C15" s="5"/>
      <c r="D15" s="6" t="s">
        <v>12</v>
      </c>
      <c r="E15" s="6">
        <v>2</v>
      </c>
      <c r="F15" s="5"/>
      <c r="G15" s="5"/>
      <c r="H15" s="5">
        <f t="shared" si="0"/>
        <v>0</v>
      </c>
    </row>
    <row r="16" spans="1:8" ht="39.6" customHeight="1">
      <c r="A16" s="4" t="s">
        <v>27</v>
      </c>
      <c r="B16" s="5" t="s">
        <v>58</v>
      </c>
      <c r="C16" s="5"/>
      <c r="D16" s="6" t="s">
        <v>10</v>
      </c>
      <c r="E16" s="6">
        <v>2</v>
      </c>
      <c r="F16" s="5"/>
      <c r="G16" s="5"/>
      <c r="H16" s="5">
        <f t="shared" si="0"/>
        <v>0</v>
      </c>
    </row>
    <row r="17" spans="1:8" ht="28.35" customHeight="1">
      <c r="A17" s="4" t="s">
        <v>28</v>
      </c>
      <c r="B17" s="5" t="s">
        <v>59</v>
      </c>
      <c r="C17" s="5"/>
      <c r="D17" s="6" t="s">
        <v>10</v>
      </c>
      <c r="E17" s="6">
        <v>2</v>
      </c>
      <c r="F17" s="5" t="s">
        <v>5</v>
      </c>
      <c r="G17" s="5"/>
      <c r="H17" s="5">
        <f t="shared" si="0"/>
        <v>0</v>
      </c>
    </row>
    <row r="18" spans="1:8" ht="28.35" customHeight="1">
      <c r="A18" s="4" t="s">
        <v>29</v>
      </c>
      <c r="B18" s="5" t="s">
        <v>60</v>
      </c>
      <c r="C18" s="5"/>
      <c r="D18" s="6" t="s">
        <v>10</v>
      </c>
      <c r="E18" s="6">
        <v>2</v>
      </c>
      <c r="F18" s="5"/>
      <c r="G18" s="5"/>
      <c r="H18" s="5">
        <f t="shared" si="0"/>
        <v>0</v>
      </c>
    </row>
    <row r="19" spans="1:8" ht="28.35" customHeight="1">
      <c r="A19" s="4" t="s">
        <v>30</v>
      </c>
      <c r="B19" s="5" t="s">
        <v>61</v>
      </c>
      <c r="C19" s="5"/>
      <c r="D19" s="6" t="s">
        <v>10</v>
      </c>
      <c r="E19" s="6">
        <v>2</v>
      </c>
      <c r="F19" s="5"/>
      <c r="G19" s="5"/>
      <c r="H19" s="5">
        <f t="shared" si="0"/>
        <v>0</v>
      </c>
    </row>
    <row r="20" spans="1:8" ht="28.35" customHeight="1">
      <c r="A20" s="4" t="s">
        <v>31</v>
      </c>
      <c r="B20" s="5" t="s">
        <v>62</v>
      </c>
      <c r="C20" s="5"/>
      <c r="D20" s="6" t="s">
        <v>10</v>
      </c>
      <c r="E20" s="6">
        <v>1</v>
      </c>
      <c r="F20" s="5"/>
      <c r="G20" s="5"/>
      <c r="H20" s="5">
        <f t="shared" si="0"/>
        <v>0</v>
      </c>
    </row>
    <row r="21" spans="1:8" ht="28.35" customHeight="1">
      <c r="A21" s="4" t="s">
        <v>32</v>
      </c>
      <c r="B21" s="5" t="s">
        <v>63</v>
      </c>
      <c r="C21" s="5"/>
      <c r="D21" s="6" t="s">
        <v>10</v>
      </c>
      <c r="E21" s="6">
        <v>1</v>
      </c>
      <c r="F21" s="5"/>
      <c r="G21" s="5"/>
      <c r="H21" s="5">
        <f t="shared" si="0"/>
        <v>0</v>
      </c>
    </row>
    <row r="22" spans="1:8" ht="28.35" customHeight="1">
      <c r="A22" s="4" t="s">
        <v>33</v>
      </c>
      <c r="B22" s="5" t="s">
        <v>64</v>
      </c>
      <c r="C22" s="5"/>
      <c r="D22" s="6" t="s">
        <v>10</v>
      </c>
      <c r="E22" s="6">
        <v>1</v>
      </c>
      <c r="F22" s="5"/>
      <c r="G22" s="5"/>
      <c r="H22" s="5">
        <f t="shared" si="0"/>
        <v>0</v>
      </c>
    </row>
    <row r="23" spans="1:8" ht="28.35" customHeight="1">
      <c r="A23" s="4" t="s">
        <v>34</v>
      </c>
      <c r="B23" s="5" t="s">
        <v>65</v>
      </c>
      <c r="C23" s="5"/>
      <c r="D23" s="6" t="s">
        <v>10</v>
      </c>
      <c r="E23" s="6">
        <v>10</v>
      </c>
      <c r="F23" s="5"/>
      <c r="G23" s="5"/>
      <c r="H23" s="5">
        <f t="shared" si="0"/>
        <v>0</v>
      </c>
    </row>
    <row r="24" spans="1:8" ht="28.35" customHeight="1">
      <c r="A24" s="4" t="s">
        <v>35</v>
      </c>
      <c r="B24" s="5" t="s">
        <v>73</v>
      </c>
      <c r="C24" s="5"/>
      <c r="D24" s="6" t="s">
        <v>10</v>
      </c>
      <c r="E24" s="6">
        <v>10</v>
      </c>
      <c r="F24" s="5"/>
      <c r="G24" s="5"/>
      <c r="H24" s="5">
        <f t="shared" si="0"/>
        <v>0</v>
      </c>
    </row>
    <row r="25" spans="1:8" ht="28.35" customHeight="1">
      <c r="A25" s="4" t="s">
        <v>36</v>
      </c>
      <c r="B25" s="5" t="s">
        <v>66</v>
      </c>
      <c r="C25" s="5"/>
      <c r="D25" s="6" t="s">
        <v>10</v>
      </c>
      <c r="E25" s="6">
        <v>12</v>
      </c>
      <c r="F25" s="5"/>
      <c r="G25" s="5"/>
      <c r="H25" s="5">
        <f t="shared" si="0"/>
        <v>0</v>
      </c>
    </row>
    <row r="26" spans="1:8" ht="28.35" customHeight="1">
      <c r="A26" s="4" t="s">
        <v>37</v>
      </c>
      <c r="B26" s="5" t="s">
        <v>67</v>
      </c>
      <c r="C26" s="5"/>
      <c r="D26" s="6" t="s">
        <v>10</v>
      </c>
      <c r="E26" s="6">
        <v>10</v>
      </c>
      <c r="F26" s="5"/>
      <c r="G26" s="5"/>
      <c r="H26" s="5">
        <f t="shared" si="0"/>
        <v>0</v>
      </c>
    </row>
    <row r="27" spans="1:8" ht="28.35" customHeight="1">
      <c r="A27" s="4" t="s">
        <v>38</v>
      </c>
      <c r="B27" s="5" t="s">
        <v>68</v>
      </c>
      <c r="C27" s="5"/>
      <c r="D27" s="6" t="s">
        <v>10</v>
      </c>
      <c r="E27" s="6">
        <v>4</v>
      </c>
      <c r="F27" s="5"/>
      <c r="G27" s="5"/>
      <c r="H27" s="5">
        <f t="shared" si="0"/>
        <v>0</v>
      </c>
    </row>
    <row r="28" spans="1:8" ht="28.35" customHeight="1">
      <c r="A28" s="4" t="s">
        <v>39</v>
      </c>
      <c r="B28" s="5" t="s">
        <v>69</v>
      </c>
      <c r="C28" s="5"/>
      <c r="D28" s="6" t="s">
        <v>10</v>
      </c>
      <c r="E28" s="6">
        <v>2</v>
      </c>
      <c r="F28" s="5"/>
      <c r="G28" s="5"/>
      <c r="H28" s="5">
        <f t="shared" si="0"/>
        <v>0</v>
      </c>
    </row>
    <row r="29" spans="1:8" ht="28.35" customHeight="1">
      <c r="A29" s="4" t="s">
        <v>40</v>
      </c>
      <c r="B29" s="5" t="s">
        <v>70</v>
      </c>
      <c r="C29" s="5"/>
      <c r="D29" s="6" t="s">
        <v>10</v>
      </c>
      <c r="E29" s="6">
        <v>4</v>
      </c>
      <c r="F29" s="5"/>
      <c r="G29" s="5"/>
      <c r="H29" s="5">
        <f t="shared" si="0"/>
        <v>0</v>
      </c>
    </row>
    <row r="30" spans="1:8" ht="25.5" customHeight="1">
      <c r="B30" s="9"/>
      <c r="C30" s="9"/>
      <c r="D30" s="10"/>
    </row>
    <row r="31" spans="1:8" ht="15.75" customHeight="1" thickBot="1">
      <c r="F31" s="13" t="s">
        <v>7</v>
      </c>
      <c r="H31" s="12">
        <f>SUM(H2:H29)</f>
        <v>0</v>
      </c>
    </row>
    <row r="32" spans="1:8" ht="16.5" customHeight="1">
      <c r="H32" s="13"/>
    </row>
    <row r="33" spans="2:8" ht="19.5" customHeight="1" thickBot="1">
      <c r="F33" s="13" t="s">
        <v>42</v>
      </c>
      <c r="H33" s="15">
        <f>H31*25/100</f>
        <v>0</v>
      </c>
    </row>
    <row r="34" spans="2:8" ht="17.25" customHeight="1">
      <c r="F34" s="13"/>
      <c r="H34" s="14"/>
    </row>
    <row r="35" spans="2:8" ht="19.5" customHeight="1" thickBot="1">
      <c r="F35" s="13" t="s">
        <v>8</v>
      </c>
      <c r="H35" s="12">
        <f>H31+H33</f>
        <v>0</v>
      </c>
    </row>
    <row r="36" spans="2:8" ht="13.5" customHeight="1">
      <c r="F36" s="13"/>
      <c r="H36" s="16"/>
    </row>
    <row r="37" spans="2:8" ht="23.25" customHeight="1">
      <c r="F37" s="13" t="s">
        <v>43</v>
      </c>
      <c r="G37" s="17"/>
      <c r="H37" s="18"/>
    </row>
    <row r="38" spans="2:8" ht="25.5" customHeight="1">
      <c r="B38" s="19" t="s">
        <v>9</v>
      </c>
    </row>
    <row r="39" spans="2:8" ht="34.5" customHeight="1">
      <c r="B39" s="20" t="s">
        <v>71</v>
      </c>
    </row>
    <row r="40" spans="2:8" ht="66" customHeight="1">
      <c r="B40" s="20" t="s">
        <v>72</v>
      </c>
    </row>
    <row r="41" spans="2:8" ht="88.5" customHeight="1">
      <c r="B41" s="20" t="s">
        <v>74</v>
      </c>
    </row>
  </sheetData>
  <phoneticPr fontId="0" type="noConversion"/>
  <pageMargins left="0.74803149606299213" right="0.74803149606299213" top="1.3779527559055118" bottom="0.98425196850393704" header="0.51181102362204722" footer="0.51181102362204722"/>
  <pageSetup firstPageNumber="0" orientation="landscape" horizontalDpi="300" verticalDpi="300" r:id="rId1"/>
  <headerFooter alignWithMargins="0">
    <oddHeader>&amp;LPLOVPUT d.o.o. Split
Obala Lazareta 1
21000 SPLIT&amp;C
&amp;11SPECIFIKACIJA ARTIKALA U PREDMETU JAVNE NABAVE: 
GRUPA 4. REZERVNI DIJELOVI ZA MOTOR CUMMINS KTA 19-M-3 - EBN 14/2016 M&amp;RPRILOG C.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2015-11-11T12:33:44Z</cp:lastPrinted>
  <dcterms:created xsi:type="dcterms:W3CDTF">2010-01-08T07:33:48Z</dcterms:created>
  <dcterms:modified xsi:type="dcterms:W3CDTF">2016-12-09T10:18:43Z</dcterms:modified>
</cp:coreProperties>
</file>